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9555" windowHeight="6465"/>
  </bookViews>
  <sheets>
    <sheet name="Fall 2014" sheetId="1" r:id="rId1"/>
    <sheet name="Spring 2015" sheetId="2" r:id="rId2"/>
    <sheet name="Sheet3" sheetId="3" r:id="rId3"/>
  </sheets>
  <calcPr calcId="145621"/>
</workbook>
</file>

<file path=xl/calcChain.xml><?xml version="1.0" encoding="utf-8"?>
<calcChain xmlns="http://schemas.openxmlformats.org/spreadsheetml/2006/main">
  <c r="H18" i="1" l="1"/>
  <c r="G22" i="2"/>
  <c r="F22" i="2"/>
  <c r="H19" i="2"/>
  <c r="H18" i="2"/>
  <c r="H17" i="2"/>
  <c r="H16" i="2"/>
  <c r="H15" i="2"/>
  <c r="H14" i="2"/>
  <c r="H13" i="2"/>
  <c r="H12" i="2"/>
  <c r="H11" i="2"/>
  <c r="H10" i="2"/>
  <c r="H9" i="2"/>
  <c r="H8" i="2"/>
  <c r="H7" i="2"/>
  <c r="H6" i="2"/>
  <c r="H5" i="2"/>
  <c r="H4" i="2"/>
  <c r="H3" i="2"/>
  <c r="H2" i="2"/>
  <c r="H22" i="2" l="1"/>
  <c r="H16" i="1"/>
  <c r="H7" i="1" l="1"/>
  <c r="G21" i="1" l="1"/>
  <c r="G27" i="1" s="1"/>
  <c r="F21" i="1"/>
  <c r="F27" i="1" s="1"/>
  <c r="H17" i="1"/>
  <c r="H15" i="1"/>
  <c r="H14" i="1"/>
  <c r="H13" i="1"/>
  <c r="H12" i="1"/>
  <c r="H11" i="1"/>
  <c r="H10" i="1"/>
  <c r="H9" i="1"/>
  <c r="H8" i="1"/>
  <c r="H6" i="1"/>
  <c r="H5" i="1"/>
  <c r="H4" i="1"/>
  <c r="H3" i="1"/>
  <c r="H2" i="1"/>
  <c r="H21" i="1" l="1"/>
  <c r="H27" i="1" s="1"/>
</calcChain>
</file>

<file path=xl/sharedStrings.xml><?xml version="1.0" encoding="utf-8"?>
<sst xmlns="http://schemas.openxmlformats.org/spreadsheetml/2006/main" count="220" uniqueCount="145">
  <si>
    <t>Dept</t>
  </si>
  <si>
    <t>Hours</t>
  </si>
  <si>
    <t>Contact name</t>
  </si>
  <si>
    <t>HIST</t>
  </si>
  <si>
    <t>POL SCI</t>
  </si>
  <si>
    <t>ED LDS</t>
  </si>
  <si>
    <t>IS</t>
  </si>
  <si>
    <t>Social Work</t>
  </si>
  <si>
    <t>BUS</t>
  </si>
  <si>
    <t>ANTH</t>
  </si>
  <si>
    <t>URB PLNG</t>
  </si>
  <si>
    <t>Phy Ed</t>
  </si>
  <si>
    <t>Theatre</t>
  </si>
  <si>
    <t>Course</t>
  </si>
  <si>
    <t>Loiacono/Rivers</t>
  </si>
  <si>
    <t>Community Partner</t>
  </si>
  <si>
    <t>Area Farmers</t>
  </si>
  <si>
    <t>Christine Ann Center</t>
  </si>
  <si>
    <t>Charter Schools</t>
  </si>
  <si>
    <t>Veterans Resource Center</t>
  </si>
  <si>
    <t>Government Organizations</t>
  </si>
  <si>
    <t>Growing Oshkosh</t>
  </si>
  <si>
    <t>Lighted School House</t>
  </si>
  <si>
    <t xml:space="preserve">Fox Valley Transit </t>
  </si>
  <si>
    <t>Oshkosh YMCA</t>
  </si>
  <si>
    <t>Student Organizations</t>
  </si>
  <si>
    <t>International Education Office</t>
  </si>
  <si>
    <t>Stephen Kercher</t>
  </si>
  <si>
    <t>Todd Dresser</t>
  </si>
  <si>
    <t>James Krueger</t>
  </si>
  <si>
    <t>Marguerite Parks</t>
  </si>
  <si>
    <t>Emmet Sandberg</t>
  </si>
  <si>
    <t>Cornelia Gordon Hempe</t>
  </si>
  <si>
    <t>Steve Dunn</t>
  </si>
  <si>
    <t>Grace Lim</t>
  </si>
  <si>
    <t>Stephanie May de Montigny</t>
  </si>
  <si>
    <t>Ed Miller</t>
  </si>
  <si>
    <t>Chris Stratton</t>
  </si>
  <si>
    <t>Bryan Vandevender</t>
  </si>
  <si>
    <t>Crystal Mueller</t>
  </si>
  <si>
    <t>Identifying service gaps</t>
  </si>
  <si>
    <t>Route data collection</t>
  </si>
  <si>
    <t>Teaching leadership through active education</t>
  </si>
  <si>
    <t>Humans of Oshkosh Storytelling Project and Humans of Oshkosh - Veterans Story Project</t>
  </si>
  <si>
    <t xml:space="preserve">Humans of Oshkosh is a vehicle with which the students connect with the people of Oshkosh, Wis., and its surrounding areas, through stories. The students charged with producing the stories that populate the Humans of Oshkosh Facebook page These stories showed a wider, deeper, diverse community that included children, elderly, laborers, veterans, executives, people of color, people facing challenges, physical or otherwise, etc.) The HOO Veterans Story Project required the students to mer with veterans who are either current students or alumni to help create eBooks showcasing the stories the veterans want to tell. The eBooks are free and downloadable from iTunes. </t>
  </si>
  <si>
    <t>Final Result/Project (if applicable)</t>
  </si>
  <si>
    <t>They had to turn in 13 Humans of Oshkosh stories of which they choose 10 to be published in the book and their small group's  Humans of Oshkosh Veterans eBook. For the veterans eBooks, the students conducted multiple interviews with their veterans either at the Veterans Resource Center or at Polk Library. They also met with their veterans to go over the war and peace artifacts to be included in the eBooks.</t>
  </si>
  <si>
    <t>Intensive English Program Partnership</t>
  </si>
  <si>
    <t>Multiple items: Video Essay from their group; Video Intro of IEP partner's story re: culture (plus, IEP partner's video); Reflective paper or video; blog about the learning process</t>
  </si>
  <si>
    <t>Describe the Project</t>
  </si>
  <si>
    <t>Name of Project</t>
  </si>
  <si>
    <r>
      <t>Interdisciplinary Studies 284 • Community and Collaboration </t>
    </r>
    <r>
      <rPr>
        <sz val="9"/>
        <color theme="1"/>
        <rFont val="Calibri"/>
        <family val="2"/>
        <scheme val="minor"/>
      </rPr>
      <t>focuses on bridging cultural differences through collaboration with students from the Intensive English Program, international students studying in a program focused on speaking, reading, and writing in English, as well as American culture. Our journey has involved the Writing Center, classroom activities, and time spent in the community with our IEP partners. Reflecting back on the semester, we have learned as much from them as they have from us.</t>
    </r>
  </si>
  <si>
    <t>Students worked on building community through leadership physical activities at elementary school recesses. </t>
  </si>
  <si>
    <t>Students identified a service gap for survivors of domestic violence in the Fox Valley.  Groups then proposed possible policy solutions to address these service gaps.</t>
  </si>
  <si>
    <t>Group papers and presentations on the identified service gap and their proposed solution.</t>
  </si>
  <si>
    <t>Students will collect ridership data, including recording the location of all boardings and alightings, for a selected Oshkosh Transit route for all trips that comprise a service week.  Students will also collect data on the locations where bus passengers loaded and unloaded their bicycles from the bike racks on the front of the bus.  Students should also note demographic attributes of the passenger in very generalized categories.  Students should note the gender, age (by the general categories of child, teen, young adult [ages roughly 21 – 30], older adult [ages roughly 31 – 64], and senior citizen), and visible race/ethnicity.  Students should also note if the passenger is carrying packages, such as groceries or other items purchased prior to taking the current trip.</t>
  </si>
  <si>
    <t>Each group will write a 1,500 – 2,000 word paper analyzing the data collected by their group.  The paper will detail the methods the students’ used to collect and analyze the data, a discussion of their findings, and how their efforts have led to a more sustainable urban environment.  Students are encouraged to incorporate publically available data, such as census data, and maps of both their assigned route and census tracts it passes through, with their paper. Each student group will make a 10 to 15 minute presentation discussing their project and findings.  Students are expected to illustrate their presentations with maps, graphs, charts, or other appropriate illustrations.  Representatives of the East Central Wisconsin Regional Planning Commission was  invited to the student presentations.</t>
  </si>
  <si>
    <t>Student groups will work with community residents on a variety of community development projects.  Each of the five student groups will focus on a different aspect of the community or issue within the community.  The five areas groups will engage community members over are: neighborhood identity/community pride; neighborhood assets; neighborhood concerns; safety; and neighborhood management.</t>
  </si>
  <si>
    <t>Each group will write a 1,500 – 2,000 word paper describing their community engagement experience.  The paper will introduce the community and provide background on the community the group worked with.  The majority of the paper should focus on the aspect of community the group is responsible for.   The paper should address what actions and activities you undertook; what was accomplished; what tasks, if any, were not completed.  Each student group will make a 10 to 15 minute presentation discussing their project and findings.  Students are expected to illustrate their presentations with maps, graphs, charts, or other appropriate illustrations.  Residents of the Middle Village and River East neighborhoods were invited to attend the student presentations.</t>
  </si>
  <si>
    <t>Middle Village Neighborhood Assoc. &amp; River East Neighborhood Assoc.</t>
  </si>
  <si>
    <t>Total HRS</t>
  </si>
  <si>
    <t>Totals</t>
  </si>
  <si>
    <t>Military Heraldry, Berlin Wall 25 Anniversary Memorial, and Hmong Community Memorial</t>
  </si>
  <si>
    <t>Students engaged with Community Partners and created memorial proposals and small scale memorial projects.</t>
  </si>
  <si>
    <t>Students submitted Ethnographic interview prep/records, memorial descriptions and sketches, community partner feedback, final images, and personal summaries.</t>
  </si>
  <si>
    <t xml:space="preserve">Their final assignment was a paper comparing one aspect of charity in medieval England to one in the U.S. up to 1935. During the semester they wrote blogs about their volunteer work. </t>
  </si>
  <si>
    <t>Oshkosh Area Community Pantry, Beaming, Day by Day Warming Shelter</t>
  </si>
  <si>
    <t xml:space="preserve">Projects varied based on which community partner the students worked with. </t>
  </si>
  <si>
    <t>Performing Difficult Dialogues on Diversity</t>
  </si>
  <si>
    <t>​Students in the Interactive Theatre course worked in teams to write and perform short plays that address issues of diversity. The plays were written in collaboration with various UWO student organizations and were designed to prompt dialogues on </t>
  </si>
  <si>
    <t>For their final project, students in the Interactive Theatre course created an EPresentation with the presentation application in D2L EPortfolio. The EPresentation documented their work in the Interactive Theatre Course across the semester and contained such artifacts as self-reflections, interview transcripts, drafts of scripts, and videos of performances. </t>
  </si>
  <si>
    <t>Community involvement with a dose of attendance at one or more governmental body meetings or drug court or a regular court hearing.</t>
  </si>
  <si>
    <t>The final project was a paper and power point presentation, in groups of 4, on a social welfare topic of interest to the group.</t>
  </si>
  <si>
    <t>Celebration of Culture throught Arts</t>
  </si>
  <si>
    <t>Final paper, showcase at each school</t>
  </si>
  <si>
    <t>The aim of this project was to have students learn the skills of producing an oral history as well as the history of agriculture and its relationship to sustainability in Wisconsin. The final project required students to complete an oral history of at least 45 minutes. The students also worked in groups of 4-5 to produce an iBook which anlyzed the narrator's relationship to sustainability as well as the historical forces which were important for the farmers' lives.</t>
  </si>
  <si>
    <t>The students had two projects: the interview (audio file and transcript), and an iBook.</t>
  </si>
  <si>
    <t>Wisconsin Agricultural Oral HIstory Project</t>
  </si>
  <si>
    <t>Students learned about the history of farming in Wisconsin, familiarized themselves with key concepts of sustainability, and became acquainted with the methodology of oral history.  The students then conducted oral history interviews with farmers throughout the state, all of which will be shared with the statewide Wisconsin Farms Oral History Project.</t>
  </si>
  <si>
    <t>Students grouped into 4/5-person teams were responsible for putting together an iBook.</t>
  </si>
  <si>
    <t>This course teaches students about anthropological approaches to art and performance, how art illuminates diverse cultures, and how anthropologists work with people.  The LSH was the course's CP, and the students led children in small group projects in visual art, storytelling, dance, and shadow puppet theater.  The objective was to give children an outlet to express themselves, celebrate their cultures and identities, and build self esteem.</t>
  </si>
  <si>
    <t>Students</t>
  </si>
  <si>
    <t>Total</t>
  </si>
  <si>
    <t>Art</t>
  </si>
  <si>
    <t>Oshkosh Senior Center</t>
  </si>
  <si>
    <t>Community Experience Mapping</t>
  </si>
  <si>
    <t>Students interviewed local Senior Citizens, and used the information gathered to create maps of Oshkosh composed of life events and experience over time.</t>
  </si>
  <si>
    <t>I haven't yet taken good digital images of the resulting projects, but you can certainly go take them yourself at the Seniors Center, where the maps are currently on display! I will, however, attach our bus experience map, which involved close community observation in its own way.</t>
  </si>
  <si>
    <t>Karina Cutler-Lake</t>
  </si>
  <si>
    <t>Bio</t>
  </si>
  <si>
    <t>Carl Trager Elementary School (4th Grade)</t>
  </si>
  <si>
    <t>UWO Nature Connection Program</t>
  </si>
  <si>
    <t>​UWO students worked with fourth graders in the "outdoor classroom"  to teach them about various environmental topics.​</t>
  </si>
  <si>
    <t>The program seemed to be quite successful.  Students shared stories from their encounters with the fourth graders​ via a Facebook group page.</t>
  </si>
  <si>
    <t>Shannon Davis-Foust</t>
  </si>
  <si>
    <t>WAGS</t>
  </si>
  <si>
    <t>Girl Scouts of NW Great Lakes</t>
  </si>
  <si>
    <t>Girls Around the World</t>
  </si>
  <si>
    <t>Students in my Quest III course planned an event entitled Girls Around the World for area Girls Scouts in grades 2-5.  The students created seven interactive stations focused on themes from the course, WG STDS 2014, Global Perspectives on Women and Gender.</t>
  </si>
  <si>
    <t>There were a ton of photos and videos taken on the day of the event.  The students also submitted program planning templates, with the idea being that the written document could be used to plan a similar event in the future.</t>
  </si>
  <si>
    <t>Christie Launius</t>
  </si>
  <si>
    <t>Hmong Community Members</t>
  </si>
  <si>
    <t>Saving Seeds, Saving Community: Interviews with Hmong Community Members</t>
  </si>
  <si>
    <t>Students interviewed students from the Hmong Student Union and, then, Hmong women farmers. They also interviewed the interpreter in their interviews with the Hmong women. The goal was to gain knowledge and understanding of Hmong culture, traditions and history through interviewing individuals in the local Hmong culture. Students created their own questions to ask interviewees in these ethnographic interviews and posed their questions in meetings with Hmong community members. Their final project was to take their 2 hours of videotape and edit it into a 5 minute video, thus, create a short story about the woman farmer. </t>
  </si>
  <si>
    <t>https://drive.google.com/drive/folders/0B-fm4KQeimUyRTYwc3Z2ZzhFZk0/0B-fm4KQeimUyflhDQ2ZQTlNMeldXd3V2ZWlTVUFqeXAtVDUyQS1sZm1jV1hjVDBPWEh0TU0</t>
  </si>
  <si>
    <t>Jordan Landry</t>
  </si>
  <si>
    <t>Poli Sci</t>
  </si>
  <si>
    <t>Oshkosh Area Community Pantry, ReThink</t>
  </si>
  <si>
    <t>OACP Kids Corner, ReThink Healthy Habits, Cookin' It Fresh</t>
  </si>
  <si>
    <t>OACP Kids Corner:  18 of my Quest III students staffed the Kids Corner at the Pantry, assisting the youngest customers with making nutritionally sound decisions about the food they would take from the Pantry.  Each of the 18 students spent between 14-18 hours over the course of the semester.  Four additional students served about 10 hours each working on marketing and data collection for OACP.  Several of my students worked with re:TH!NK, and their hours are so varied it is difficult for me to give an estimate.  The Cookin' It Fresh student chef competition kids probably only spent about 5 hours, due to the nature of the event and the minimal communication they had with the ​high school students.  The Healthy Habits students went to area child care centers (including the one at UW Oshkosh) and after-school programs to do nutrition education and help kids learn how to prepare simple, healthy snacks.  I'd say these kids put in about 10-12 hours total.</t>
  </si>
  <si>
    <t>Tracy Slagter</t>
  </si>
  <si>
    <t>Oshkosh Area Community Pantry, Beaming, St. Vincent DePaul, Day by Day Warming Shelter</t>
  </si>
  <si>
    <t>The service work the students did complemented the course content on how charity was viewed and carried out in medieval England and American from 1066 to the New Deal.</t>
  </si>
  <si>
    <t>Women's Center, LGBTQ Center, Muliticultural Education Center</t>
  </si>
  <si>
    <t>"You don't belong here": Inclusivity and Diversity on University Campuses</t>
  </si>
  <si>
    <t>Geneva Murrary</t>
  </si>
  <si>
    <t>United Way, St. Vincent DePaul, Habitat for Humanity of Oshkosh, Day by Day Warming Shelter, Boys and Girls Club</t>
  </si>
  <si>
    <t>Humans of Oshkosh Storytelling Project and Humans of Oshkosh - When the Ends Don't Meet</t>
  </si>
  <si>
    <t>The students were charged with populating the Humans of Oshkosh Facebook page. Each student had to engage with the humans of Oshkosh and surrounding areas (children, elderly, people of color, veteran, people who work behind a counter, etc.) and come up14 stories to fill the Humans of Oshkosh Facebook page. In addition, the students focused on a subset of the humans that live among us - those who live in poverty. The result is an 152-page full-color book filled with the stories of our community’s most needy and those who serve them. The students engaged with people from the Boys &amp; Girls Club, Oshkosh Area Community Pantry, St. Vincent de Paul, Day by Day Warming Shelter and Habitat for Humanity.</t>
  </si>
  <si>
    <t>https://www.facebook.com/humansofoshkosh</t>
  </si>
  <si>
    <t>Alex Mueller</t>
  </si>
  <si>
    <t>Students worked teams to create an Interactive Theatre scene that depicted acts oppression as they manifest within a given cultural community. In order to accomplish this task, teams interviewed members of a given community on the UW-Oshkosh campus and used the transcripts from their interviews as a source of inspiration as you wrote, directed, and produced their own Interactive Theatre scene. Students presented their scenes at the Quest III Showcase where they also facilitated a discussion about the various social problems inherent within the scene and proposed productive and peaceful solutions to those social problems.</t>
  </si>
  <si>
    <t>SOC/ES</t>
  </si>
  <si>
    <t>Shoreline Restoration, Creating a Stronger Community Contest, Helping launch Neighborhood Kids Crew, Education around Prevention of Water Pollution, Food Waste Diversion with OACP</t>
  </si>
  <si>
    <t>Each project varied</t>
  </si>
  <si>
    <t>See Final Presentation Powerpoints</t>
  </si>
  <si>
    <t>Paul Van Auken</t>
  </si>
  <si>
    <t>Eng</t>
  </si>
  <si>
    <t>BurrenBeoTrust, Historic Graves</t>
  </si>
  <si>
    <t>Ultimately, our involvement with BurrenBeo resulted in 3 hours of place-based learning; 1 hour of site-based assessment of sustainable farming; and 1 hour cleaning up ‘false cairns,’ rock structures left by tourists that mimic ancient structures in the landscape. We added in 12 hours of practical, hands-on, site-based learning with Historic Graves, which allowed us to interact with local people and contribute to an international archaeological website.</t>
  </si>
  <si>
    <t>Marguerite Helmers</t>
  </si>
  <si>
    <t>Each student engaged in approximately 17 hours working on the project. This involved learning about the environment through place-based learning; engaging in practice field activities; and participating in 13 hours of direct site ‘clean up.’  Initially, students were going to be involved in site management through the BurrenBeo Trust; however, due to some misunderstanding with the director—who mistook place-based learning for community engagement—we altered partners</t>
  </si>
  <si>
    <t>City of Oshkosh</t>
  </si>
  <si>
    <t>Jim Simmons</t>
  </si>
  <si>
    <t>Lutheran Homes</t>
  </si>
  <si>
    <t xml:space="preserve">Class divided into 6 groups. Two groups were affiliated with each Center. For each Center there were two videos created.  One video focused on student participation. The other focused on faculty involvement.  </t>
  </si>
  <si>
    <t>Mike has videos - S:Drive</t>
  </si>
  <si>
    <r>
      <rPr>
        <b/>
        <sz val="11"/>
        <color rgb="FF222222"/>
        <rFont val="Calibri"/>
        <family val="2"/>
        <scheme val="minor"/>
      </rPr>
      <t>UWO VRC:</t>
    </r>
    <r>
      <rPr>
        <sz val="11"/>
        <color rgb="FF222222"/>
        <rFont val="Calibri"/>
        <family val="2"/>
        <scheme val="minor"/>
      </rPr>
      <t xml:space="preserve"> Develop an original Military Heraldry design based on your discussion with our community partners/veterans. </t>
    </r>
    <r>
      <rPr>
        <b/>
        <sz val="11"/>
        <color rgb="FF222222"/>
        <rFont val="Calibri"/>
        <family val="2"/>
        <scheme val="minor"/>
      </rPr>
      <t>Jacob Shapiro Elementary:</t>
    </r>
    <r>
      <rPr>
        <sz val="11"/>
        <color rgb="FF222222"/>
        <rFont val="Calibri"/>
        <family val="2"/>
        <scheme val="minor"/>
      </rPr>
      <t xml:space="preserve"> Work with Jacob Shapiro Elementary School Faculty and Students in a community engagement project that explores the school's connection to UW Oshkosh</t>
    </r>
  </si>
  <si>
    <t>UWO VRC: Military Heraldry Designs, Jacob Shapiro Elementary: Memorial Tree</t>
  </si>
  <si>
    <t>Fall 2014 Totals</t>
  </si>
  <si>
    <t>Spring 2015 Totals (see second tab)</t>
  </si>
  <si>
    <t>2014-2015 Academic Year Totals</t>
  </si>
  <si>
    <t>Average Hours/Student</t>
  </si>
  <si>
    <t>One of five different projects with Lutheran Homes that explores sustainability</t>
  </si>
  <si>
    <t>UWO Veteran's Resource Center, Jacob Shapiro Elementary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</si>
</sst>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rgb="FF000000"/>
      <name val="Calibri"/>
      <family val="2"/>
      <scheme val="minor"/>
    </font>
    <font>
      <u/>
      <sz val="11"/>
      <color indexed="12"/>
      <name val="Calibri"/>
      <family val="2"/>
    </font>
    <font>
      <sz val="10"/>
      <color rgb="FF000000"/>
      <name val="Arial"/>
      <family val="2"/>
    </font>
    <font>
      <u/>
      <sz val="11"/>
      <color theme="10"/>
      <name val="Calibri"/>
      <family val="2"/>
      <scheme val="minor"/>
    </font>
    <font>
      <b/>
      <sz val="11"/>
      <color theme="1"/>
      <name val="Calibri"/>
      <family val="2"/>
      <scheme val="minor"/>
    </font>
    <font>
      <sz val="10"/>
      <color rgb="FF222222"/>
      <name val="Arial"/>
      <family val="2"/>
    </font>
    <font>
      <sz val="11"/>
      <color rgb="FF222222"/>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sz val="10"/>
      <name val="Arial"/>
      <family val="2"/>
    </font>
    <font>
      <sz val="11"/>
      <name val="Calibri"/>
      <family val="2"/>
      <scheme val="minor"/>
    </font>
    <font>
      <b/>
      <sz val="14"/>
      <color theme="1"/>
      <name val="Calibri"/>
      <family val="2"/>
      <scheme val="minor"/>
    </font>
    <font>
      <sz val="10"/>
      <color rgb="FF222222"/>
      <name val="Tahoma"/>
      <family val="2"/>
    </font>
    <font>
      <sz val="9"/>
      <name val="Arial"/>
      <family val="2"/>
    </font>
    <font>
      <sz val="11"/>
      <color rgb="FF1A1A1A"/>
      <name val="Calibri"/>
      <family val="2"/>
      <scheme val="minor"/>
    </font>
    <font>
      <sz val="9"/>
      <color rgb="FF1A1A1A"/>
      <name val="Calibri"/>
      <family val="2"/>
      <scheme val="minor"/>
    </font>
    <font>
      <sz val="13"/>
      <color rgb="FF1A1A1A"/>
      <name val="Arial"/>
      <family val="2"/>
    </font>
    <font>
      <b/>
      <sz val="11"/>
      <color rgb="FF222222"/>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8">
    <xf numFmtId="0" fontId="0"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53">
    <xf numFmtId="0" fontId="0" fillId="0" borderId="0" xfId="0"/>
    <xf numFmtId="0" fontId="0" fillId="0" borderId="0" xfId="0" applyFont="1" applyFill="1" applyBorder="1" applyAlignment="1">
      <alignment wrapText="1"/>
    </xf>
    <xf numFmtId="0" fontId="0" fillId="0" borderId="0" xfId="0" applyFont="1" applyBorder="1" applyAlignment="1">
      <alignment wrapText="1"/>
    </xf>
    <xf numFmtId="0" fontId="5" fillId="0" borderId="0" xfId="0" applyFont="1" applyBorder="1" applyAlignment="1">
      <alignment wrapText="1"/>
    </xf>
    <xf numFmtId="0" fontId="0" fillId="0" borderId="1" xfId="0" applyFont="1" applyFill="1" applyBorder="1" applyAlignment="1">
      <alignment wrapText="1"/>
    </xf>
    <xf numFmtId="0" fontId="0" fillId="0" borderId="2" xfId="0" applyFont="1" applyFill="1" applyBorder="1" applyAlignment="1">
      <alignment wrapText="1"/>
    </xf>
    <xf numFmtId="0" fontId="6" fillId="0" borderId="2" xfId="0" applyFont="1" applyFill="1" applyBorder="1" applyAlignment="1">
      <alignment wrapText="1"/>
    </xf>
    <xf numFmtId="0" fontId="1" fillId="0" borderId="2" xfId="0" applyFont="1" applyFill="1" applyBorder="1" applyAlignment="1">
      <alignment wrapText="1"/>
    </xf>
    <xf numFmtId="0" fontId="7" fillId="0" borderId="2" xfId="0" applyFont="1" applyFill="1" applyBorder="1" applyAlignment="1">
      <alignment wrapText="1"/>
    </xf>
    <xf numFmtId="0" fontId="8" fillId="0" borderId="2" xfId="0" applyFont="1" applyFill="1" applyBorder="1" applyAlignment="1">
      <alignment wrapText="1"/>
    </xf>
    <xf numFmtId="0" fontId="0" fillId="0" borderId="3" xfId="0" applyFont="1" applyFill="1" applyBorder="1" applyAlignment="1">
      <alignment wrapText="1"/>
    </xf>
    <xf numFmtId="0" fontId="11" fillId="0" borderId="2" xfId="0" applyFont="1" applyFill="1" applyBorder="1" applyAlignment="1">
      <alignment wrapText="1"/>
    </xf>
    <xf numFmtId="0" fontId="12" fillId="0" borderId="2" xfId="0" applyFont="1" applyFill="1" applyBorder="1" applyAlignment="1">
      <alignment wrapText="1"/>
    </xf>
    <xf numFmtId="0" fontId="1" fillId="0" borderId="2" xfId="0" applyFont="1" applyFill="1" applyBorder="1" applyAlignment="1">
      <alignment vertical="center" wrapText="1"/>
    </xf>
    <xf numFmtId="0" fontId="9" fillId="0" borderId="2" xfId="0" applyFont="1" applyFill="1" applyBorder="1" applyAlignment="1">
      <alignment wrapText="1"/>
    </xf>
    <xf numFmtId="0" fontId="13" fillId="0" borderId="1" xfId="0" applyFont="1" applyBorder="1" applyAlignment="1">
      <alignment wrapText="1"/>
    </xf>
    <xf numFmtId="0" fontId="15" fillId="0" borderId="2" xfId="0" applyFont="1" applyFill="1" applyBorder="1" applyAlignment="1">
      <alignment wrapText="1"/>
    </xf>
    <xf numFmtId="0" fontId="5" fillId="0" borderId="2" xfId="0" applyFont="1" applyFill="1" applyBorder="1" applyAlignment="1"/>
    <xf numFmtId="0" fontId="0" fillId="0" borderId="2" xfId="0" applyFont="1" applyFill="1" applyBorder="1" applyAlignment="1"/>
    <xf numFmtId="0" fontId="0" fillId="0" borderId="0" xfId="0" applyFont="1" applyFill="1" applyBorder="1" applyAlignment="1"/>
    <xf numFmtId="0" fontId="0" fillId="0" borderId="0" xfId="0" applyFont="1" applyBorder="1" applyAlignment="1"/>
    <xf numFmtId="0" fontId="0" fillId="0" borderId="3" xfId="0" applyFont="1" applyFill="1" applyBorder="1" applyAlignment="1"/>
    <xf numFmtId="0" fontId="0" fillId="0" borderId="1" xfId="0" applyFont="1" applyFill="1" applyBorder="1" applyAlignment="1"/>
    <xf numFmtId="0" fontId="6"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5" fillId="0" borderId="0" xfId="0" applyFont="1" applyFill="1" applyBorder="1" applyAlignment="1">
      <alignment wrapText="1"/>
    </xf>
    <xf numFmtId="0" fontId="11" fillId="0" borderId="2" xfId="0" applyFont="1" applyFill="1" applyBorder="1" applyAlignment="1">
      <alignment vertical="center" wrapText="1"/>
    </xf>
    <xf numFmtId="0" fontId="6" fillId="0" borderId="2" xfId="0" applyFont="1" applyFill="1" applyBorder="1" applyAlignment="1">
      <alignment horizontal="left" vertical="center" wrapText="1" indent="1"/>
    </xf>
    <xf numFmtId="0" fontId="5" fillId="0" borderId="1" xfId="0" applyFont="1" applyFill="1" applyBorder="1" applyAlignment="1"/>
    <xf numFmtId="0" fontId="0" fillId="0" borderId="0" xfId="0" applyFill="1" applyBorder="1"/>
    <xf numFmtId="3" fontId="13" fillId="0" borderId="2" xfId="0" applyNumberFormat="1" applyFont="1" applyBorder="1" applyAlignment="1">
      <alignment wrapText="1"/>
    </xf>
    <xf numFmtId="3" fontId="13" fillId="0" borderId="3" xfId="0" applyNumberFormat="1" applyFont="1" applyBorder="1" applyAlignment="1">
      <alignment wrapText="1"/>
    </xf>
    <xf numFmtId="3" fontId="0" fillId="0" borderId="0" xfId="0" applyNumberFormat="1" applyFont="1" applyBorder="1" applyAlignment="1">
      <alignment wrapText="1"/>
    </xf>
    <xf numFmtId="164" fontId="0" fillId="0" borderId="0" xfId="0" applyNumberFormat="1" applyFont="1" applyBorder="1" applyAlignment="1">
      <alignment wrapText="1"/>
    </xf>
    <xf numFmtId="0" fontId="5" fillId="0" borderId="2" xfId="0" applyFont="1" applyFill="1" applyBorder="1" applyAlignment="1">
      <alignment wrapText="1"/>
    </xf>
    <xf numFmtId="0" fontId="5" fillId="0" borderId="3" xfId="0" applyFont="1" applyFill="1" applyBorder="1" applyAlignment="1"/>
    <xf numFmtId="0" fontId="5" fillId="0" borderId="0" xfId="0" applyFont="1" applyFill="1" applyBorder="1" applyAlignment="1"/>
    <xf numFmtId="0" fontId="14" fillId="0" borderId="2" xfId="0" applyFont="1" applyFill="1" applyBorder="1" applyAlignment="1">
      <alignment wrapText="1"/>
    </xf>
    <xf numFmtId="0" fontId="14" fillId="0" borderId="2" xfId="0" applyFont="1" applyFill="1" applyBorder="1" applyAlignment="1">
      <alignment vertical="center" wrapText="1"/>
    </xf>
    <xf numFmtId="0" fontId="4" fillId="0" borderId="2" xfId="7" applyFill="1" applyBorder="1" applyAlignment="1">
      <alignment wrapText="1"/>
    </xf>
    <xf numFmtId="0" fontId="7" fillId="0" borderId="0" xfId="0" applyFont="1" applyFill="1" applyAlignment="1">
      <alignment wrapText="1"/>
    </xf>
    <xf numFmtId="0" fontId="12" fillId="0" borderId="2" xfId="0" applyFont="1" applyFill="1" applyBorder="1" applyAlignment="1"/>
    <xf numFmtId="0" fontId="16" fillId="0" borderId="2" xfId="0" applyFont="1" applyFill="1" applyBorder="1" applyAlignment="1">
      <alignment vertical="center" wrapText="1"/>
    </xf>
    <xf numFmtId="0" fontId="17" fillId="0" borderId="2" xfId="0" applyFont="1" applyFill="1" applyBorder="1" applyAlignment="1">
      <alignment vertical="center" wrapText="1"/>
    </xf>
    <xf numFmtId="0" fontId="18" fillId="0" borderId="0" xfId="0" applyFont="1" applyFill="1" applyBorder="1" applyAlignment="1">
      <alignment vertical="center" wrapText="1"/>
    </xf>
    <xf numFmtId="0" fontId="13" fillId="0" borderId="1" xfId="0" applyFont="1" applyFill="1" applyBorder="1" applyAlignment="1">
      <alignment wrapText="1"/>
    </xf>
    <xf numFmtId="0" fontId="13" fillId="0" borderId="2" xfId="0" applyFont="1" applyFill="1" applyBorder="1" applyAlignment="1"/>
    <xf numFmtId="0" fontId="13" fillId="0" borderId="3" xfId="0" applyFont="1" applyFill="1" applyBorder="1" applyAlignment="1"/>
    <xf numFmtId="0" fontId="0" fillId="0" borderId="0" xfId="0" applyFill="1" applyBorder="1" applyAlignment="1">
      <alignment wrapText="1"/>
    </xf>
    <xf numFmtId="0" fontId="5" fillId="0" borderId="4" xfId="0" applyFont="1" applyFill="1" applyBorder="1" applyAlignment="1">
      <alignment wrapText="1"/>
    </xf>
    <xf numFmtId="0" fontId="0" fillId="0" borderId="4" xfId="0" applyFont="1" applyFill="1" applyBorder="1" applyAlignment="1"/>
    <xf numFmtId="0" fontId="0" fillId="0" borderId="4" xfId="0" applyFill="1" applyBorder="1"/>
  </cellXfs>
  <cellStyles count="8">
    <cellStyle name="Hyperlink" xfId="7" builtinId="8"/>
    <cellStyle name="Hyperlink 2" xfId="6"/>
    <cellStyle name="Hyperlink 3" xfId="3"/>
    <cellStyle name="Normal" xfId="0" builtinId="0"/>
    <cellStyle name="Normal 2" xfId="1"/>
    <cellStyle name="Normal 3" xfId="2"/>
    <cellStyle name="Normal 3 2" xfId="5"/>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drive/folders/0B-fm4KQeimUyRTYwc3Z2ZzhFZk0/0B-fm4KQeimUyflhDQ2ZQTlNMeldXd3V2ZWlTVUFqeXAtVDUyQS1sZm1jV1hjVDBPWEh0T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Normal="100" workbookViewId="0">
      <pane ySplit="1" topLeftCell="A14" activePane="bottomLeft" state="frozen"/>
      <selection pane="bottomLeft" activeCell="L16" sqref="L16"/>
    </sheetView>
  </sheetViews>
  <sheetFormatPr defaultRowHeight="15" x14ac:dyDescent="0.25"/>
  <cols>
    <col min="1" max="1" width="7.85546875" style="2" bestFit="1" customWidth="1"/>
    <col min="2" max="2" width="7.140625" style="2" bestFit="1" customWidth="1"/>
    <col min="3" max="3" width="34.42578125" style="2" bestFit="1" customWidth="1"/>
    <col min="4" max="4" width="29" style="2" customWidth="1"/>
    <col min="5" max="5" width="47.7109375" style="2" customWidth="1"/>
    <col min="6" max="6" width="9.140625" style="2" bestFit="1" customWidth="1"/>
    <col min="7" max="7" width="11.28515625" style="2" bestFit="1" customWidth="1"/>
    <col min="8" max="8" width="10.85546875" style="2" customWidth="1"/>
    <col min="9" max="9" width="45.140625" style="2" customWidth="1"/>
    <col min="10" max="10" width="26.28515625" style="2" bestFit="1" customWidth="1"/>
    <col min="11" max="16384" width="9.140625" style="2"/>
  </cols>
  <sheetData>
    <row r="1" spans="1:10" s="3" customFormat="1" x14ac:dyDescent="0.25">
      <c r="A1" s="26" t="s">
        <v>0</v>
      </c>
      <c r="B1" s="26" t="s">
        <v>13</v>
      </c>
      <c r="C1" s="26" t="s">
        <v>15</v>
      </c>
      <c r="D1" s="26" t="s">
        <v>50</v>
      </c>
      <c r="E1" s="26" t="s">
        <v>49</v>
      </c>
      <c r="F1" s="26" t="s">
        <v>1</v>
      </c>
      <c r="G1" s="26" t="s">
        <v>81</v>
      </c>
      <c r="H1" s="26" t="s">
        <v>60</v>
      </c>
      <c r="I1" s="26" t="s">
        <v>45</v>
      </c>
      <c r="J1" s="50" t="s">
        <v>2</v>
      </c>
    </row>
    <row r="2" spans="1:10" s="1" customFormat="1" ht="90" x14ac:dyDescent="0.25">
      <c r="A2" s="4" t="s">
        <v>3</v>
      </c>
      <c r="B2" s="5">
        <v>210</v>
      </c>
      <c r="C2" s="5" t="s">
        <v>16</v>
      </c>
      <c r="D2" s="6" t="s">
        <v>77</v>
      </c>
      <c r="E2" s="6" t="s">
        <v>78</v>
      </c>
      <c r="F2" s="5">
        <v>30</v>
      </c>
      <c r="G2" s="5">
        <v>47</v>
      </c>
      <c r="H2" s="5">
        <f>F2*G2</f>
        <v>1410</v>
      </c>
      <c r="I2" s="6" t="s">
        <v>79</v>
      </c>
      <c r="J2" s="10" t="s">
        <v>27</v>
      </c>
    </row>
    <row r="3" spans="1:10" s="1" customFormat="1" ht="115.5" x14ac:dyDescent="0.25">
      <c r="A3" s="4" t="s">
        <v>3</v>
      </c>
      <c r="B3" s="5">
        <v>210</v>
      </c>
      <c r="C3" s="5" t="s">
        <v>16</v>
      </c>
      <c r="D3" s="6" t="s">
        <v>77</v>
      </c>
      <c r="E3" s="6" t="s">
        <v>75</v>
      </c>
      <c r="F3" s="5">
        <v>30</v>
      </c>
      <c r="G3" s="5">
        <v>34</v>
      </c>
      <c r="H3" s="5">
        <f t="shared" ref="H3:H18" si="0">F3*G3</f>
        <v>1020</v>
      </c>
      <c r="I3" s="6" t="s">
        <v>76</v>
      </c>
      <c r="J3" s="10" t="s">
        <v>28</v>
      </c>
    </row>
    <row r="4" spans="1:10" s="1" customFormat="1" ht="51.75" x14ac:dyDescent="0.25">
      <c r="A4" s="4" t="s">
        <v>4</v>
      </c>
      <c r="B4" s="5">
        <v>108</v>
      </c>
      <c r="C4" s="7" t="s">
        <v>17</v>
      </c>
      <c r="D4" s="5" t="s">
        <v>40</v>
      </c>
      <c r="E4" s="6" t="s">
        <v>53</v>
      </c>
      <c r="F4" s="5">
        <v>12</v>
      </c>
      <c r="G4" s="5">
        <v>28</v>
      </c>
      <c r="H4" s="5">
        <f t="shared" si="0"/>
        <v>336</v>
      </c>
      <c r="I4" s="6" t="s">
        <v>54</v>
      </c>
      <c r="J4" s="10" t="s">
        <v>29</v>
      </c>
    </row>
    <row r="5" spans="1:10" x14ac:dyDescent="0.25">
      <c r="A5" s="4" t="s">
        <v>5</v>
      </c>
      <c r="B5" s="5">
        <v>205</v>
      </c>
      <c r="C5" s="5" t="s">
        <v>18</v>
      </c>
      <c r="D5" s="5"/>
      <c r="E5" s="5"/>
      <c r="F5" s="5">
        <v>14</v>
      </c>
      <c r="G5" s="5">
        <v>50</v>
      </c>
      <c r="H5" s="5">
        <f t="shared" si="0"/>
        <v>700</v>
      </c>
      <c r="I5" s="5"/>
      <c r="J5" s="10" t="s">
        <v>30</v>
      </c>
    </row>
    <row r="6" spans="1:10" s="1" customFormat="1" ht="51" x14ac:dyDescent="0.25">
      <c r="A6" s="4" t="s">
        <v>3</v>
      </c>
      <c r="B6" s="5">
        <v>215</v>
      </c>
      <c r="C6" s="7" t="s">
        <v>66</v>
      </c>
      <c r="D6" s="5"/>
      <c r="E6" s="5" t="s">
        <v>67</v>
      </c>
      <c r="F6" s="5">
        <v>15</v>
      </c>
      <c r="G6" s="5">
        <v>49</v>
      </c>
      <c r="H6" s="5">
        <f t="shared" si="0"/>
        <v>735</v>
      </c>
      <c r="I6" s="28" t="s">
        <v>65</v>
      </c>
      <c r="J6" s="10" t="s">
        <v>14</v>
      </c>
    </row>
    <row r="7" spans="1:10" s="1" customFormat="1" ht="51.75" x14ac:dyDescent="0.25">
      <c r="A7" s="4" t="s">
        <v>6</v>
      </c>
      <c r="B7" s="5">
        <v>224</v>
      </c>
      <c r="C7" s="7" t="s">
        <v>19</v>
      </c>
      <c r="D7" s="6" t="s">
        <v>62</v>
      </c>
      <c r="E7" s="6" t="s">
        <v>63</v>
      </c>
      <c r="F7" s="5">
        <v>10</v>
      </c>
      <c r="G7" s="5">
        <v>51</v>
      </c>
      <c r="H7" s="5">
        <f>F7*G7</f>
        <v>510</v>
      </c>
      <c r="I7" s="6" t="s">
        <v>64</v>
      </c>
      <c r="J7" s="10" t="s">
        <v>31</v>
      </c>
    </row>
    <row r="8" spans="1:10" s="1" customFormat="1" ht="39" x14ac:dyDescent="0.25">
      <c r="A8" s="4" t="s">
        <v>7</v>
      </c>
      <c r="B8" s="5">
        <v>268</v>
      </c>
      <c r="C8" s="5" t="s">
        <v>20</v>
      </c>
      <c r="D8" s="5"/>
      <c r="E8" s="6" t="s">
        <v>71</v>
      </c>
      <c r="F8" s="5">
        <v>15</v>
      </c>
      <c r="G8" s="5">
        <v>47</v>
      </c>
      <c r="H8" s="5">
        <f t="shared" si="0"/>
        <v>705</v>
      </c>
      <c r="I8" s="6" t="s">
        <v>72</v>
      </c>
      <c r="J8" s="10" t="s">
        <v>32</v>
      </c>
    </row>
    <row r="9" spans="1:10" x14ac:dyDescent="0.25">
      <c r="A9" s="4" t="s">
        <v>8</v>
      </c>
      <c r="B9" s="5">
        <v>275</v>
      </c>
      <c r="C9" s="5" t="s">
        <v>21</v>
      </c>
      <c r="D9" s="5"/>
      <c r="E9" s="5"/>
      <c r="F9" s="5">
        <v>14</v>
      </c>
      <c r="G9" s="5">
        <v>48</v>
      </c>
      <c r="H9" s="5">
        <f t="shared" si="0"/>
        <v>672</v>
      </c>
      <c r="I9" s="5"/>
      <c r="J9" s="10" t="s">
        <v>33</v>
      </c>
    </row>
    <row r="10" spans="1:10" s="1" customFormat="1" ht="156.75" x14ac:dyDescent="0.25">
      <c r="A10" s="4" t="s">
        <v>6</v>
      </c>
      <c r="B10" s="5">
        <v>270</v>
      </c>
      <c r="C10" s="7" t="s">
        <v>19</v>
      </c>
      <c r="D10" s="8" t="s">
        <v>43</v>
      </c>
      <c r="E10" s="9" t="s">
        <v>44</v>
      </c>
      <c r="F10" s="5">
        <v>40</v>
      </c>
      <c r="G10" s="5">
        <v>23</v>
      </c>
      <c r="H10" s="5">
        <f t="shared" si="0"/>
        <v>920</v>
      </c>
      <c r="I10" s="14" t="s">
        <v>46</v>
      </c>
      <c r="J10" s="10" t="s">
        <v>34</v>
      </c>
    </row>
    <row r="11" spans="1:10" s="1" customFormat="1" ht="135" x14ac:dyDescent="0.25">
      <c r="A11" s="4" t="s">
        <v>9</v>
      </c>
      <c r="B11" s="5">
        <v>225</v>
      </c>
      <c r="C11" s="7" t="s">
        <v>22</v>
      </c>
      <c r="D11" s="5" t="s">
        <v>73</v>
      </c>
      <c r="E11" s="5" t="s">
        <v>80</v>
      </c>
      <c r="F11" s="5">
        <v>10</v>
      </c>
      <c r="G11" s="5">
        <v>50</v>
      </c>
      <c r="H11" s="5">
        <f t="shared" si="0"/>
        <v>500</v>
      </c>
      <c r="I11" s="5" t="s">
        <v>74</v>
      </c>
      <c r="J11" s="10" t="s">
        <v>35</v>
      </c>
    </row>
    <row r="12" spans="1:10" s="1" customFormat="1" ht="204.75" x14ac:dyDescent="0.25">
      <c r="A12" s="4" t="s">
        <v>10</v>
      </c>
      <c r="B12" s="5">
        <v>260</v>
      </c>
      <c r="C12" s="7" t="s">
        <v>59</v>
      </c>
      <c r="D12" s="5"/>
      <c r="E12" s="11" t="s">
        <v>57</v>
      </c>
      <c r="F12" s="12">
        <v>14</v>
      </c>
      <c r="G12" s="12">
        <v>41</v>
      </c>
      <c r="H12" s="5">
        <f t="shared" si="0"/>
        <v>574</v>
      </c>
      <c r="I12" s="11" t="s">
        <v>58</v>
      </c>
      <c r="J12" s="10" t="s">
        <v>36</v>
      </c>
    </row>
    <row r="13" spans="1:10" s="1" customFormat="1" ht="216.75" x14ac:dyDescent="0.25">
      <c r="A13" s="4" t="s">
        <v>10</v>
      </c>
      <c r="B13" s="5">
        <v>250</v>
      </c>
      <c r="C13" s="7" t="s">
        <v>23</v>
      </c>
      <c r="D13" s="5" t="s">
        <v>41</v>
      </c>
      <c r="E13" s="11" t="s">
        <v>55</v>
      </c>
      <c r="F13" s="12">
        <v>14</v>
      </c>
      <c r="G13" s="12">
        <v>48</v>
      </c>
      <c r="H13" s="5">
        <f t="shared" si="0"/>
        <v>672</v>
      </c>
      <c r="I13" s="27" t="s">
        <v>56</v>
      </c>
      <c r="J13" s="10" t="s">
        <v>36</v>
      </c>
    </row>
    <row r="14" spans="1:10" s="1" customFormat="1" ht="39" x14ac:dyDescent="0.25">
      <c r="A14" s="4" t="s">
        <v>11</v>
      </c>
      <c r="B14" s="5">
        <v>208</v>
      </c>
      <c r="C14" s="5" t="s">
        <v>24</v>
      </c>
      <c r="D14" s="5" t="s">
        <v>42</v>
      </c>
      <c r="E14" s="6" t="s">
        <v>52</v>
      </c>
      <c r="F14" s="5">
        <v>15</v>
      </c>
      <c r="G14" s="5">
        <v>50</v>
      </c>
      <c r="H14" s="5">
        <f t="shared" si="0"/>
        <v>750</v>
      </c>
      <c r="I14" s="25"/>
      <c r="J14" s="10" t="s">
        <v>37</v>
      </c>
    </row>
    <row r="15" spans="1:10" s="1" customFormat="1" ht="120" x14ac:dyDescent="0.25">
      <c r="A15" s="4" t="s">
        <v>12</v>
      </c>
      <c r="B15" s="5">
        <v>275</v>
      </c>
      <c r="C15" s="7" t="s">
        <v>25</v>
      </c>
      <c r="D15" s="8" t="s">
        <v>68</v>
      </c>
      <c r="E15" s="13" t="s">
        <v>69</v>
      </c>
      <c r="F15" s="5">
        <v>15</v>
      </c>
      <c r="G15" s="5">
        <v>48</v>
      </c>
      <c r="H15" s="5">
        <f t="shared" si="0"/>
        <v>720</v>
      </c>
      <c r="I15" s="7" t="s">
        <v>70</v>
      </c>
      <c r="J15" s="10" t="s">
        <v>38</v>
      </c>
    </row>
    <row r="16" spans="1:10" s="1" customFormat="1" ht="120" x14ac:dyDescent="0.25">
      <c r="A16" s="4" t="s">
        <v>12</v>
      </c>
      <c r="B16" s="5">
        <v>275</v>
      </c>
      <c r="C16" s="7" t="s">
        <v>25</v>
      </c>
      <c r="D16" s="8" t="s">
        <v>68</v>
      </c>
      <c r="E16" s="13" t="s">
        <v>69</v>
      </c>
      <c r="F16" s="5">
        <v>15</v>
      </c>
      <c r="G16" s="5">
        <v>42</v>
      </c>
      <c r="H16" s="5">
        <f t="shared" ref="H16" si="1">F16*G16</f>
        <v>630</v>
      </c>
      <c r="I16" s="7" t="s">
        <v>70</v>
      </c>
      <c r="J16" s="10" t="s">
        <v>38</v>
      </c>
    </row>
    <row r="17" spans="1:10" s="1" customFormat="1" ht="120.75" x14ac:dyDescent="0.25">
      <c r="A17" s="4" t="s">
        <v>6</v>
      </c>
      <c r="B17" s="5">
        <v>284</v>
      </c>
      <c r="C17" s="7" t="s">
        <v>26</v>
      </c>
      <c r="D17" s="8" t="s">
        <v>47</v>
      </c>
      <c r="E17" s="14" t="s">
        <v>51</v>
      </c>
      <c r="F17" s="5">
        <v>16</v>
      </c>
      <c r="G17" s="5">
        <v>50</v>
      </c>
      <c r="H17" s="5">
        <f t="shared" si="0"/>
        <v>800</v>
      </c>
      <c r="I17" s="8" t="s">
        <v>48</v>
      </c>
      <c r="J17" s="10" t="s">
        <v>39</v>
      </c>
    </row>
    <row r="18" spans="1:10" s="1" customFormat="1" x14ac:dyDescent="0.25">
      <c r="A18" s="4" t="s">
        <v>4</v>
      </c>
      <c r="B18" s="5">
        <v>105</v>
      </c>
      <c r="C18" s="7" t="s">
        <v>132</v>
      </c>
      <c r="D18" s="8"/>
      <c r="E18" s="14"/>
      <c r="F18" s="5">
        <v>14</v>
      </c>
      <c r="G18" s="5">
        <v>50</v>
      </c>
      <c r="H18" s="5">
        <f t="shared" si="0"/>
        <v>700</v>
      </c>
      <c r="I18" s="8"/>
      <c r="J18" s="10" t="s">
        <v>133</v>
      </c>
    </row>
    <row r="20" spans="1:10" x14ac:dyDescent="0.25">
      <c r="F20" s="2" t="s">
        <v>1</v>
      </c>
      <c r="G20" s="2" t="s">
        <v>81</v>
      </c>
      <c r="H20" s="2" t="s">
        <v>82</v>
      </c>
    </row>
    <row r="21" spans="1:10" ht="18.75" x14ac:dyDescent="0.3">
      <c r="E21" s="15" t="s">
        <v>139</v>
      </c>
      <c r="F21" s="31">
        <f>SUM(F2:F19)</f>
        <v>293</v>
      </c>
      <c r="G21" s="31">
        <f>SUM(G2:G19)</f>
        <v>756</v>
      </c>
      <c r="H21" s="32">
        <f>SUM(H2:H19)</f>
        <v>12354</v>
      </c>
    </row>
    <row r="22" spans="1:10" x14ac:dyDescent="0.25">
      <c r="E22" s="20" t="s">
        <v>142</v>
      </c>
      <c r="F22" s="34">
        <v>16.3</v>
      </c>
      <c r="G22" s="33"/>
      <c r="H22" s="33"/>
    </row>
    <row r="23" spans="1:10" x14ac:dyDescent="0.25">
      <c r="F23" s="33"/>
      <c r="G23" s="33"/>
      <c r="H23" s="33"/>
    </row>
    <row r="24" spans="1:10" ht="18.75" x14ac:dyDescent="0.3">
      <c r="E24" s="15" t="s">
        <v>140</v>
      </c>
      <c r="F24" s="31">
        <v>299</v>
      </c>
      <c r="G24" s="31">
        <v>576</v>
      </c>
      <c r="H24" s="32">
        <v>8968</v>
      </c>
    </row>
    <row r="25" spans="1:10" x14ac:dyDescent="0.25">
      <c r="E25" s="20" t="s">
        <v>142</v>
      </c>
      <c r="F25" s="34">
        <v>15.5</v>
      </c>
      <c r="G25" s="33"/>
      <c r="H25" s="33"/>
    </row>
    <row r="26" spans="1:10" x14ac:dyDescent="0.25">
      <c r="F26" s="33"/>
      <c r="G26" s="33"/>
      <c r="H26" s="33"/>
    </row>
    <row r="27" spans="1:10" ht="18.75" x14ac:dyDescent="0.3">
      <c r="E27" s="15" t="s">
        <v>141</v>
      </c>
      <c r="F27" s="31">
        <f>SUM(F21:F26)</f>
        <v>623.79999999999995</v>
      </c>
      <c r="G27" s="31">
        <f>SUM(G21:G26)</f>
        <v>1332</v>
      </c>
      <c r="H27" s="32">
        <f>SUM(H21:H26)</f>
        <v>21322</v>
      </c>
    </row>
    <row r="28" spans="1:10" x14ac:dyDescent="0.25">
      <c r="E28" s="20" t="s">
        <v>142</v>
      </c>
      <c r="F28" s="34">
        <v>16</v>
      </c>
      <c r="G28" s="33"/>
      <c r="H28" s="33"/>
    </row>
  </sheetData>
  <pageMargins left="0.7" right="0.7" top="0.75" bottom="0.75" header="0.3" footer="0.3"/>
  <pageSetup paperSize="5"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D3" sqref="D3"/>
    </sheetView>
  </sheetViews>
  <sheetFormatPr defaultRowHeight="15" x14ac:dyDescent="0.25"/>
  <cols>
    <col min="1" max="1" width="9.7109375" style="30" bestFit="1" customWidth="1"/>
    <col min="2" max="2" width="7.140625" style="30" bestFit="1" customWidth="1"/>
    <col min="3" max="3" width="30.42578125" style="49" customWidth="1"/>
    <col min="4" max="4" width="41.85546875" style="49" customWidth="1"/>
    <col min="5" max="5" width="36.5703125" style="49" customWidth="1"/>
    <col min="6" max="8" width="9.140625" style="30"/>
    <col min="9" max="9" width="36.85546875" style="49" customWidth="1"/>
    <col min="10" max="10" width="26.28515625" style="52" bestFit="1" customWidth="1"/>
    <col min="11" max="16384" width="9.140625" style="30"/>
  </cols>
  <sheetData>
    <row r="1" spans="1:11" x14ac:dyDescent="0.25">
      <c r="A1" s="29" t="s">
        <v>0</v>
      </c>
      <c r="B1" s="17" t="s">
        <v>13</v>
      </c>
      <c r="C1" s="35" t="s">
        <v>15</v>
      </c>
      <c r="D1" s="35" t="s">
        <v>50</v>
      </c>
      <c r="E1" s="35" t="s">
        <v>49</v>
      </c>
      <c r="F1" s="17" t="s">
        <v>1</v>
      </c>
      <c r="G1" s="17" t="s">
        <v>81</v>
      </c>
      <c r="H1" s="17" t="s">
        <v>60</v>
      </c>
      <c r="I1" s="35" t="s">
        <v>45</v>
      </c>
      <c r="J1" s="36" t="s">
        <v>2</v>
      </c>
      <c r="K1" s="37"/>
    </row>
    <row r="2" spans="1:11" ht="102.75" x14ac:dyDescent="0.25">
      <c r="A2" s="22" t="s">
        <v>83</v>
      </c>
      <c r="B2" s="18"/>
      <c r="C2" s="5" t="s">
        <v>84</v>
      </c>
      <c r="D2" s="6" t="s">
        <v>85</v>
      </c>
      <c r="E2" s="6" t="s">
        <v>86</v>
      </c>
      <c r="F2" s="18">
        <v>18</v>
      </c>
      <c r="G2" s="18">
        <v>24</v>
      </c>
      <c r="H2" s="18">
        <f>F2*G2</f>
        <v>432</v>
      </c>
      <c r="I2" s="6" t="s">
        <v>87</v>
      </c>
      <c r="J2" s="21" t="s">
        <v>88</v>
      </c>
      <c r="K2" s="19"/>
    </row>
    <row r="3" spans="1:11" ht="51.75" x14ac:dyDescent="0.25">
      <c r="A3" s="22" t="s">
        <v>89</v>
      </c>
      <c r="B3" s="18">
        <v>104</v>
      </c>
      <c r="C3" s="5" t="s">
        <v>90</v>
      </c>
      <c r="D3" s="38" t="s">
        <v>91</v>
      </c>
      <c r="E3" s="39" t="s">
        <v>92</v>
      </c>
      <c r="F3" s="18">
        <v>15</v>
      </c>
      <c r="G3" s="18">
        <v>48</v>
      </c>
      <c r="H3" s="18">
        <f t="shared" ref="H3:H19" si="0">F3*G3</f>
        <v>720</v>
      </c>
      <c r="I3" s="38" t="s">
        <v>93</v>
      </c>
      <c r="J3" s="21" t="s">
        <v>94</v>
      </c>
      <c r="K3" s="19"/>
    </row>
    <row r="4" spans="1:11" ht="90" x14ac:dyDescent="0.25">
      <c r="A4" s="22" t="s">
        <v>95</v>
      </c>
      <c r="B4" s="18">
        <v>204</v>
      </c>
      <c r="C4" s="7" t="s">
        <v>96</v>
      </c>
      <c r="D4" s="7" t="s">
        <v>97</v>
      </c>
      <c r="E4" s="6" t="s">
        <v>98</v>
      </c>
      <c r="F4" s="18">
        <v>18</v>
      </c>
      <c r="G4" s="18">
        <v>48</v>
      </c>
      <c r="H4" s="18">
        <f t="shared" si="0"/>
        <v>864</v>
      </c>
      <c r="I4" s="6" t="s">
        <v>99</v>
      </c>
      <c r="J4" s="21" t="s">
        <v>100</v>
      </c>
      <c r="K4" s="19"/>
    </row>
    <row r="5" spans="1:11" ht="192.75" x14ac:dyDescent="0.25">
      <c r="A5" s="22" t="s">
        <v>95</v>
      </c>
      <c r="B5" s="18">
        <v>226</v>
      </c>
      <c r="C5" s="5" t="s">
        <v>101</v>
      </c>
      <c r="D5" s="5" t="s">
        <v>102</v>
      </c>
      <c r="E5" s="14" t="s">
        <v>103</v>
      </c>
      <c r="F5" s="18">
        <v>14</v>
      </c>
      <c r="G5" s="18">
        <v>45</v>
      </c>
      <c r="H5" s="18">
        <f t="shared" si="0"/>
        <v>630</v>
      </c>
      <c r="I5" s="40" t="s">
        <v>104</v>
      </c>
      <c r="J5" s="21" t="s">
        <v>105</v>
      </c>
      <c r="K5" s="19"/>
    </row>
    <row r="6" spans="1:11" ht="276.75" x14ac:dyDescent="0.25">
      <c r="A6" s="22" t="s">
        <v>106</v>
      </c>
      <c r="B6" s="18">
        <v>214</v>
      </c>
      <c r="C6" s="5" t="s">
        <v>107</v>
      </c>
      <c r="D6" s="5" t="s">
        <v>108</v>
      </c>
      <c r="E6" s="14" t="s">
        <v>109</v>
      </c>
      <c r="F6" s="18">
        <v>14</v>
      </c>
      <c r="G6" s="18">
        <v>44</v>
      </c>
      <c r="H6" s="18">
        <f t="shared" si="0"/>
        <v>616</v>
      </c>
      <c r="I6" s="5"/>
      <c r="J6" s="21" t="s">
        <v>110</v>
      </c>
      <c r="K6" s="19"/>
    </row>
    <row r="7" spans="1:11" ht="64.5" x14ac:dyDescent="0.25">
      <c r="A7" s="22" t="s">
        <v>3</v>
      </c>
      <c r="B7" s="18">
        <v>215</v>
      </c>
      <c r="C7" s="7" t="s">
        <v>111</v>
      </c>
      <c r="D7" s="5"/>
      <c r="E7" s="6" t="s">
        <v>112</v>
      </c>
      <c r="F7" s="18">
        <v>14</v>
      </c>
      <c r="G7" s="18">
        <v>44</v>
      </c>
      <c r="H7" s="18">
        <f t="shared" si="0"/>
        <v>616</v>
      </c>
      <c r="I7" s="23" t="s">
        <v>65</v>
      </c>
      <c r="J7" s="21" t="s">
        <v>14</v>
      </c>
      <c r="K7" s="19"/>
    </row>
    <row r="8" spans="1:11" ht="135" x14ac:dyDescent="0.25">
      <c r="A8" s="22" t="s">
        <v>6</v>
      </c>
      <c r="B8" s="18">
        <v>224</v>
      </c>
      <c r="C8" s="7" t="s">
        <v>144</v>
      </c>
      <c r="D8" s="41" t="s">
        <v>138</v>
      </c>
      <c r="E8" s="6" t="s">
        <v>63</v>
      </c>
      <c r="F8" s="18">
        <v>10</v>
      </c>
      <c r="G8" s="18">
        <v>50</v>
      </c>
      <c r="H8" s="18">
        <f>F8*G8</f>
        <v>500</v>
      </c>
      <c r="I8" s="41" t="s">
        <v>137</v>
      </c>
      <c r="J8" s="21" t="s">
        <v>31</v>
      </c>
      <c r="K8" s="19"/>
    </row>
    <row r="9" spans="1:11" ht="77.25" x14ac:dyDescent="0.25">
      <c r="A9" s="22" t="s">
        <v>95</v>
      </c>
      <c r="B9" s="18">
        <v>232</v>
      </c>
      <c r="C9" s="5" t="s">
        <v>113</v>
      </c>
      <c r="D9" s="5" t="s">
        <v>114</v>
      </c>
      <c r="E9" s="6" t="s">
        <v>135</v>
      </c>
      <c r="F9" s="18">
        <v>15</v>
      </c>
      <c r="G9" s="18">
        <v>31</v>
      </c>
      <c r="H9" s="18">
        <f t="shared" si="0"/>
        <v>465</v>
      </c>
      <c r="I9" s="6" t="s">
        <v>136</v>
      </c>
      <c r="J9" s="21" t="s">
        <v>115</v>
      </c>
      <c r="K9" s="19"/>
    </row>
    <row r="10" spans="1:11" x14ac:dyDescent="0.25">
      <c r="A10" s="22" t="s">
        <v>8</v>
      </c>
      <c r="B10" s="18">
        <v>275</v>
      </c>
      <c r="C10" s="5" t="s">
        <v>21</v>
      </c>
      <c r="D10" s="5"/>
      <c r="E10" s="5"/>
      <c r="F10" s="18">
        <v>14</v>
      </c>
      <c r="G10" s="18">
        <v>20</v>
      </c>
      <c r="H10" s="18">
        <f t="shared" si="0"/>
        <v>280</v>
      </c>
      <c r="I10" s="5"/>
      <c r="J10" s="21" t="s">
        <v>33</v>
      </c>
      <c r="K10" s="19"/>
    </row>
    <row r="11" spans="1:11" ht="216.75" x14ac:dyDescent="0.25">
      <c r="A11" s="22" t="s">
        <v>6</v>
      </c>
      <c r="B11" s="18">
        <v>270</v>
      </c>
      <c r="C11" s="7" t="s">
        <v>116</v>
      </c>
      <c r="D11" s="8" t="s">
        <v>117</v>
      </c>
      <c r="E11" s="14" t="s">
        <v>118</v>
      </c>
      <c r="F11" s="18">
        <v>40</v>
      </c>
      <c r="G11" s="18">
        <v>16</v>
      </c>
      <c r="H11" s="18">
        <f t="shared" si="0"/>
        <v>640</v>
      </c>
      <c r="I11" s="14" t="s">
        <v>119</v>
      </c>
      <c r="J11" s="21" t="s">
        <v>34</v>
      </c>
      <c r="K11" s="19"/>
    </row>
    <row r="12" spans="1:11" ht="195" x14ac:dyDescent="0.25">
      <c r="A12" s="22" t="s">
        <v>9</v>
      </c>
      <c r="B12" s="18">
        <v>225</v>
      </c>
      <c r="C12" s="7" t="s">
        <v>22</v>
      </c>
      <c r="D12" s="5" t="s">
        <v>73</v>
      </c>
      <c r="E12" s="5" t="s">
        <v>80</v>
      </c>
      <c r="F12" s="18">
        <v>13</v>
      </c>
      <c r="G12" s="18">
        <v>47</v>
      </c>
      <c r="H12" s="18">
        <f t="shared" si="0"/>
        <v>611</v>
      </c>
      <c r="I12" s="5" t="s">
        <v>74</v>
      </c>
      <c r="J12" s="21" t="s">
        <v>35</v>
      </c>
      <c r="K12" s="19"/>
    </row>
    <row r="13" spans="1:11" ht="228.75" x14ac:dyDescent="0.25">
      <c r="A13" s="22" t="s">
        <v>10</v>
      </c>
      <c r="B13" s="18">
        <v>260</v>
      </c>
      <c r="C13" s="7" t="s">
        <v>59</v>
      </c>
      <c r="D13" s="5"/>
      <c r="E13" s="11" t="s">
        <v>57</v>
      </c>
      <c r="F13" s="42">
        <v>14</v>
      </c>
      <c r="G13" s="42">
        <v>14</v>
      </c>
      <c r="H13" s="18">
        <f t="shared" si="0"/>
        <v>196</v>
      </c>
      <c r="I13" s="16" t="s">
        <v>58</v>
      </c>
      <c r="J13" s="21" t="s">
        <v>36</v>
      </c>
      <c r="K13" s="19"/>
    </row>
    <row r="14" spans="1:11" ht="24.75" x14ac:dyDescent="0.25">
      <c r="A14" s="22" t="s">
        <v>10</v>
      </c>
      <c r="B14" s="18">
        <v>250</v>
      </c>
      <c r="C14" s="7" t="s">
        <v>134</v>
      </c>
      <c r="D14" s="5" t="s">
        <v>41</v>
      </c>
      <c r="E14" s="16" t="s">
        <v>143</v>
      </c>
      <c r="F14" s="42">
        <v>14</v>
      </c>
      <c r="G14" s="42">
        <v>17</v>
      </c>
      <c r="H14" s="18">
        <f t="shared" si="0"/>
        <v>238</v>
      </c>
      <c r="I14" s="24"/>
      <c r="J14" s="21" t="s">
        <v>36</v>
      </c>
      <c r="K14" s="19"/>
    </row>
    <row r="15" spans="1:11" ht="39" x14ac:dyDescent="0.25">
      <c r="A15" s="22" t="s">
        <v>11</v>
      </c>
      <c r="B15" s="18">
        <v>208</v>
      </c>
      <c r="C15" s="5" t="s">
        <v>24</v>
      </c>
      <c r="D15" s="5" t="s">
        <v>42</v>
      </c>
      <c r="E15" s="6" t="s">
        <v>52</v>
      </c>
      <c r="F15" s="18">
        <v>15</v>
      </c>
      <c r="G15" s="18">
        <v>23</v>
      </c>
      <c r="H15" s="18">
        <f t="shared" si="0"/>
        <v>345</v>
      </c>
      <c r="I15" s="25"/>
      <c r="J15" s="21" t="s">
        <v>120</v>
      </c>
      <c r="K15" s="19"/>
    </row>
    <row r="16" spans="1:11" ht="192.75" x14ac:dyDescent="0.25">
      <c r="A16" s="22" t="s">
        <v>12</v>
      </c>
      <c r="B16" s="18">
        <v>275</v>
      </c>
      <c r="C16" s="7" t="s">
        <v>25</v>
      </c>
      <c r="D16" s="8" t="s">
        <v>68</v>
      </c>
      <c r="E16" s="14" t="s">
        <v>121</v>
      </c>
      <c r="F16" s="18">
        <v>20</v>
      </c>
      <c r="G16" s="18">
        <v>34</v>
      </c>
      <c r="H16" s="18">
        <f t="shared" si="0"/>
        <v>680</v>
      </c>
      <c r="I16" s="7" t="s">
        <v>70</v>
      </c>
      <c r="J16" s="21" t="s">
        <v>38</v>
      </c>
      <c r="K16" s="19"/>
    </row>
    <row r="17" spans="1:11" ht="192.75" x14ac:dyDescent="0.25">
      <c r="A17" s="22" t="s">
        <v>12</v>
      </c>
      <c r="B17" s="18">
        <v>275</v>
      </c>
      <c r="C17" s="7" t="s">
        <v>25</v>
      </c>
      <c r="D17" s="8" t="s">
        <v>68</v>
      </c>
      <c r="E17" s="14" t="s">
        <v>121</v>
      </c>
      <c r="F17" s="18">
        <v>20</v>
      </c>
      <c r="G17" s="18">
        <v>14</v>
      </c>
      <c r="H17" s="18">
        <f t="shared" si="0"/>
        <v>280</v>
      </c>
      <c r="I17" s="7" t="s">
        <v>70</v>
      </c>
      <c r="J17" s="21" t="s">
        <v>38</v>
      </c>
      <c r="K17" s="19"/>
    </row>
    <row r="18" spans="1:11" ht="75" x14ac:dyDescent="0.25">
      <c r="A18" s="22" t="s">
        <v>122</v>
      </c>
      <c r="B18" s="18">
        <v>261</v>
      </c>
      <c r="C18" s="7"/>
      <c r="D18" s="8" t="s">
        <v>123</v>
      </c>
      <c r="E18" s="43" t="s">
        <v>124</v>
      </c>
      <c r="F18" s="18">
        <v>14</v>
      </c>
      <c r="G18" s="18">
        <v>38</v>
      </c>
      <c r="H18" s="18">
        <f t="shared" si="0"/>
        <v>532</v>
      </c>
      <c r="I18" s="44" t="s">
        <v>125</v>
      </c>
      <c r="J18" s="21" t="s">
        <v>126</v>
      </c>
      <c r="K18" s="19"/>
    </row>
    <row r="19" spans="1:11" ht="144" x14ac:dyDescent="0.25">
      <c r="A19" s="22" t="s">
        <v>127</v>
      </c>
      <c r="B19" s="18">
        <v>294</v>
      </c>
      <c r="C19" s="7" t="s">
        <v>128</v>
      </c>
      <c r="D19" s="8"/>
      <c r="E19" s="44" t="s">
        <v>131</v>
      </c>
      <c r="F19" s="18">
        <v>17</v>
      </c>
      <c r="G19" s="18">
        <v>19</v>
      </c>
      <c r="H19" s="18">
        <f t="shared" si="0"/>
        <v>323</v>
      </c>
      <c r="I19" s="44" t="s">
        <v>129</v>
      </c>
      <c r="J19" s="21" t="s">
        <v>130</v>
      </c>
      <c r="K19" s="19"/>
    </row>
    <row r="20" spans="1:11" ht="16.5" x14ac:dyDescent="0.25">
      <c r="A20" s="19"/>
      <c r="B20" s="19"/>
      <c r="C20" s="1"/>
      <c r="D20" s="1"/>
      <c r="E20" s="45"/>
      <c r="F20" s="19"/>
      <c r="G20" s="19"/>
      <c r="H20" s="19"/>
      <c r="I20" s="1"/>
      <c r="J20" s="51"/>
      <c r="K20" s="19"/>
    </row>
    <row r="21" spans="1:11" ht="16.5" x14ac:dyDescent="0.25">
      <c r="A21" s="19"/>
      <c r="B21" s="19"/>
      <c r="C21" s="1"/>
      <c r="D21" s="1"/>
      <c r="E21" s="45"/>
      <c r="F21" s="19" t="s">
        <v>1</v>
      </c>
      <c r="G21" s="19" t="s">
        <v>81</v>
      </c>
      <c r="H21" s="19" t="s">
        <v>82</v>
      </c>
      <c r="I21" s="1"/>
      <c r="J21" s="51"/>
      <c r="K21" s="19"/>
    </row>
    <row r="22" spans="1:11" ht="18.75" x14ac:dyDescent="0.3">
      <c r="A22" s="19"/>
      <c r="B22" s="19"/>
      <c r="C22" s="1"/>
      <c r="D22" s="1"/>
      <c r="E22" s="46" t="s">
        <v>61</v>
      </c>
      <c r="F22" s="47">
        <f>SUM(F2:F20)</f>
        <v>299</v>
      </c>
      <c r="G22" s="47">
        <f>SUM(G2:G20)</f>
        <v>576</v>
      </c>
      <c r="H22" s="48">
        <f>SUM(H2:H20)</f>
        <v>8968</v>
      </c>
      <c r="I22" s="1"/>
      <c r="J22" s="51"/>
      <c r="K22" s="19"/>
    </row>
  </sheetData>
  <hyperlinks>
    <hyperlink ref="I5" r:id="rId1"/>
  </hyperlinks>
  <pageMargins left="0.7" right="0.7" top="0.75" bottom="0.75" header="0.3" footer="0.3"/>
  <pageSetup paperSize="5" scale="6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Fall 2014</vt:lpstr>
      <vt:lpstr>Spring 2015</vt:lpstr>
      <vt:lpstr>Sheet3</vt:lpstr>
    </vt:vector>
  </TitlesOfParts>
  <Company>UW Oshkosh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2015-08-24T14:11:11Z</cp:lastPrinted>
  <dcterms:created xsi:type="dcterms:W3CDTF">2014-12-16T15:10:04Z</dcterms:created>
  <dcterms:modified xsi:type="dcterms:W3CDTF">2016-06-14T16:52:45Z</dcterms:modified>
</cp:coreProperties>
</file>